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tabRatio="657" activeTab="5"/>
  </bookViews>
  <sheets>
    <sheet name="Index" sheetId="1" r:id="rId1"/>
    <sheet name="04.02.01.01" sheetId="2" r:id="rId2"/>
    <sheet name="04.02.01.02" sheetId="3" r:id="rId3"/>
    <sheet name="04.02.01.03" sheetId="4" r:id="rId4"/>
    <sheet name="04.02.01.04" sheetId="5" r:id="rId5"/>
    <sheet name="04.02.01.05" sheetId="6" r:id="rId6"/>
  </sheets>
  <definedNames/>
  <calcPr fullCalcOnLoad="1"/>
</workbook>
</file>

<file path=xl/sharedStrings.xml><?xml version="1.0" encoding="utf-8"?>
<sst xmlns="http://schemas.openxmlformats.org/spreadsheetml/2006/main" count="194" uniqueCount="164">
  <si>
    <t>04. TREBALL I SOCIETAT</t>
  </si>
  <si>
    <t>04.02.01. Activitats de promoció econòmica</t>
  </si>
  <si>
    <t>Índex</t>
  </si>
  <si>
    <t>Orientació professional</t>
  </si>
  <si>
    <t>Persones que han trobat feina</t>
  </si>
  <si>
    <t>Formació i treball per a joves</t>
  </si>
  <si>
    <t>04.02.01.02</t>
  </si>
  <si>
    <t>Accions i persones participants als serveis de Formació i Ocupació</t>
  </si>
  <si>
    <t>04.02.01.03</t>
  </si>
  <si>
    <t>Llocs de treball generats a Viladecans</t>
  </si>
  <si>
    <t>Empreses creades</t>
  </si>
  <si>
    <t>Font: Ajuntament de Viladecans. Servei de Creació d'Empreses</t>
  </si>
  <si>
    <t>Actes</t>
  </si>
  <si>
    <t>Expositors</t>
  </si>
  <si>
    <t>PROGRAMA</t>
  </si>
  <si>
    <t>INDICADOR</t>
  </si>
  <si>
    <t>Activitats del foment del turisme</t>
  </si>
  <si>
    <t>Font: Ajuntament de Viladecans. Serveis per a l'Activitat Econòmica. Turisme.</t>
  </si>
  <si>
    <t>MERCATS</t>
  </si>
  <si>
    <t>Mercat municipal</t>
  </si>
  <si>
    <t>Plaça Constitució</t>
  </si>
  <si>
    <t>Obertura parades / botigues</t>
  </si>
  <si>
    <t>Campanyes promocionals</t>
  </si>
  <si>
    <t>DINAMITZACIÓ DEL TEIXIT COMERCIAL DE LA CIUTAT</t>
  </si>
  <si>
    <t>* Col·laboració amb la xarxa comercial</t>
  </si>
  <si>
    <t>Suport a l’estratègia comercial *</t>
  </si>
  <si>
    <t>Font: Ajuntament de Viladecans. Serveis per a l'Activitat Econòmica. Comerç</t>
  </si>
  <si>
    <t>04.02.01.05. Activitats del foment del turisme</t>
  </si>
  <si>
    <t>04.02.01.04</t>
  </si>
  <si>
    <t>Serveis per a l'activitat econòmica. Comerç</t>
  </si>
  <si>
    <t>04.02. Promoció Econòmica</t>
  </si>
  <si>
    <t>04.02. PROMOCIÓ ECONÒMICA</t>
  </si>
  <si>
    <t>04.02.01. Activitats de Promoció Econòmica</t>
  </si>
  <si>
    <t>04.02.01.01</t>
  </si>
  <si>
    <t>OCUPA'T</t>
  </si>
  <si>
    <t>Informació laboral</t>
  </si>
  <si>
    <t>Programes de Formació i Inserció</t>
  </si>
  <si>
    <t>Programes de Formació i Inserció NEE</t>
  </si>
  <si>
    <t>Programa en alternança</t>
  </si>
  <si>
    <t>Itineraris d'inserció laboral</t>
  </si>
  <si>
    <t>Total joves atesos</t>
  </si>
  <si>
    <t>Acreditacions obtingudes</t>
  </si>
  <si>
    <t>Qualificació i desenvolupament professional</t>
  </si>
  <si>
    <t>Formació per l'ocupació</t>
  </si>
  <si>
    <t>Itineraris d'inserció professional</t>
  </si>
  <si>
    <t>Total acreditacions oficials obtingudes (Certificats professionalitat, ACTIC, Idiomes, altres)</t>
  </si>
  <si>
    <t>E-learning</t>
  </si>
  <si>
    <t>Inserció laboral</t>
  </si>
  <si>
    <t>Programes amb contractació laboral</t>
  </si>
  <si>
    <t>Gestió d'ofertes</t>
  </si>
  <si>
    <t>04.02.01.01. Programes i actuacions dels serveis d'ocupació</t>
  </si>
  <si>
    <t>Persones ateses</t>
  </si>
  <si>
    <t>Programes</t>
  </si>
  <si>
    <t>Joves participants</t>
  </si>
  <si>
    <t>Educativa</t>
  </si>
  <si>
    <t>Laboral</t>
  </si>
  <si>
    <t>Participants</t>
  </si>
  <si>
    <t>Accions</t>
  </si>
  <si>
    <t>Aula Mentor</t>
  </si>
  <si>
    <t>Aula Oberta</t>
  </si>
  <si>
    <t>Empreses col.laboradores en</t>
  </si>
  <si>
    <t>Grau de satisfacció*</t>
  </si>
  <si>
    <t>* El grau de satisfacció es medeix sobre 4</t>
  </si>
  <si>
    <t>Programes i actuacions dels serveis d'ocupació</t>
  </si>
  <si>
    <t>Pràctiques professionals</t>
  </si>
  <si>
    <t>Font: Ajuntament de Viladecans. Serveis d'Ocupació</t>
  </si>
  <si>
    <t>Emprenedoria i creació d'empreses</t>
  </si>
  <si>
    <t>Accions d'assessorament</t>
  </si>
  <si>
    <t>Plans d'empresa finalitzats</t>
  </si>
  <si>
    <t>% d'empreses creades a Viladecans</t>
  </si>
  <si>
    <t>Empreses creades a Viladecans</t>
  </si>
  <si>
    <t>% d'empreses creades per dones</t>
  </si>
  <si>
    <t>% d'empreses creades per persones amb formació universitària</t>
  </si>
  <si>
    <t xml:space="preserve">Activitat de l'Oficina d'Atenció a l'Empresa (VAE) </t>
  </si>
  <si>
    <t xml:space="preserve">Atencions "Activitat" </t>
  </si>
  <si>
    <t xml:space="preserve">Atencions "Can Calderon"   </t>
  </si>
  <si>
    <t>Tràmits d'activitats</t>
  </si>
  <si>
    <t>Tipus d'atenció</t>
  </si>
  <si>
    <t xml:space="preserve">Presencial   </t>
  </si>
  <si>
    <t xml:space="preserve">Telefònica   </t>
  </si>
  <si>
    <t xml:space="preserve">Correu electrònic   </t>
  </si>
  <si>
    <t xml:space="preserve">Web        </t>
  </si>
  <si>
    <t>Serveis a les empreses</t>
  </si>
  <si>
    <t>Atencions a persones emprenedores</t>
  </si>
  <si>
    <t xml:space="preserve">Atencions a empreses </t>
  </si>
  <si>
    <t>Consultes de persones emprenedores</t>
  </si>
  <si>
    <t>Consultes d’empreses</t>
  </si>
  <si>
    <t>Empreses creades amb plans d’empresa</t>
  </si>
  <si>
    <t>Accions de sensibilització a l’emprenedoria</t>
  </si>
  <si>
    <t>Accions de sensibilització a empreses</t>
  </si>
  <si>
    <t>Lideratge empresarial</t>
  </si>
  <si>
    <t>Accions formatives</t>
  </si>
  <si>
    <t>Trobades empresarials</t>
  </si>
  <si>
    <t>Cooperació i innovació empresarial</t>
  </si>
  <si>
    <t>Trobades</t>
  </si>
  <si>
    <t>Tallers</t>
  </si>
  <si>
    <t>Reempresa</t>
  </si>
  <si>
    <t>Projectes cedents</t>
  </si>
  <si>
    <t>Empreses allotjades</t>
  </si>
  <si>
    <t>Persones emprenedores ateses</t>
  </si>
  <si>
    <t>Total empreses ateses</t>
  </si>
  <si>
    <t>Llocs de treball generats per les empreses creades amb suport del centre</t>
  </si>
  <si>
    <t>Prospecció, visites a empreses</t>
  </si>
  <si>
    <t xml:space="preserve">Tràmits que han iniciat expedient   </t>
  </si>
  <si>
    <t xml:space="preserve">Altres tràmits que no generen expedient </t>
  </si>
  <si>
    <t>Tràmits totals</t>
  </si>
  <si>
    <t>Atencions totals</t>
  </si>
  <si>
    <t>Persones usuàries del servei d'assessorament</t>
  </si>
  <si>
    <t>Emprenedors/es que han passat pel servei</t>
  </si>
  <si>
    <t>Turisme de negocis Can Calderon</t>
  </si>
  <si>
    <t>Sol.licituds</t>
  </si>
  <si>
    <t>Grau satisfacció</t>
  </si>
  <si>
    <t>Suport a l'estratègia de turisme gastronòmic</t>
  </si>
  <si>
    <t>Fira Sant Isidre</t>
  </si>
  <si>
    <t>Satisfacció expositors</t>
  </si>
  <si>
    <t>Satisfacció visitants</t>
  </si>
  <si>
    <t>Indicadors per activitat</t>
  </si>
  <si>
    <t>Nombre d'agremiats</t>
  </si>
  <si>
    <t>Dades globals de formació</t>
  </si>
  <si>
    <t>Total participants accions formació</t>
  </si>
  <si>
    <t>Acreditacions oficials obtingudes</t>
  </si>
  <si>
    <t>Total accions realitzades</t>
  </si>
  <si>
    <t>Inserció laboral global</t>
  </si>
  <si>
    <t xml:space="preserve">Inserció </t>
  </si>
  <si>
    <t>31.12.17</t>
  </si>
  <si>
    <t>6,0/6</t>
  </si>
  <si>
    <t xml:space="preserve">VII Fira Tapa assistents </t>
  </si>
  <si>
    <t xml:space="preserve">VII Fira Tapa establiments participants </t>
  </si>
  <si>
    <t>Tapa Weekend establimenst participants</t>
  </si>
  <si>
    <t>7/10</t>
  </si>
  <si>
    <t>8/10</t>
  </si>
  <si>
    <t>04.02.01.05</t>
  </si>
  <si>
    <t>Serveis per a l'activitat econòmica. Mercats municipals</t>
  </si>
  <si>
    <t>04.02.01.03. Serveis per a l'Activitat Econòmica.  Comerç</t>
  </si>
  <si>
    <t>04.02.01.04. Serveis per a l'Activitat Econòmica.  Mercats municipals</t>
  </si>
  <si>
    <t>Tipus de parada</t>
  </si>
  <si>
    <t>Mercat Plaça constitució</t>
  </si>
  <si>
    <t>Mercat Plaça d'Europa</t>
  </si>
  <si>
    <t>Nombre de parades</t>
  </si>
  <si>
    <t>Nombre de locals exteriors</t>
  </si>
  <si>
    <t>Aviram</t>
  </si>
  <si>
    <t>Moda i complements</t>
  </si>
  <si>
    <t>Restauració</t>
  </si>
  <si>
    <t>Carnisseria</t>
  </si>
  <si>
    <t>Cansaladeria-Xarcuteria</t>
  </si>
  <si>
    <t>Fruiteria</t>
  </si>
  <si>
    <t>Fruits secs i menjars</t>
  </si>
  <si>
    <t>Pesca salada</t>
  </si>
  <si>
    <t>Súper o autoservei</t>
  </si>
  <si>
    <t>Peixateria</t>
  </si>
  <si>
    <t>Establiments vacants</t>
  </si>
  <si>
    <t>04.02.01.02. Serveis a les Empreses. Indicadors 2016-2017</t>
  </si>
  <si>
    <t>Mercat Plaça Constitució</t>
  </si>
  <si>
    <t>ACTIC</t>
  </si>
  <si>
    <t>5,79 (0/6)</t>
  </si>
  <si>
    <t>nd</t>
  </si>
  <si>
    <t>31.12.18</t>
  </si>
  <si>
    <t>31.12.19</t>
  </si>
  <si>
    <t>2017-2019</t>
  </si>
  <si>
    <t>Herboristeria</t>
  </si>
  <si>
    <t>Altres (Vilawatt)</t>
  </si>
  <si>
    <t>Nit Blanca assistents</t>
  </si>
  <si>
    <t>Nit Blanca establiment participants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</si>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</sst>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7"/>
      </top>
      <bottom style="medium">
        <color theme="7"/>
      </bottom>
    </border>
    <border>
      <left/>
      <right/>
      <top style="thin">
        <color theme="7"/>
      </top>
      <bottom style="thin">
        <color theme="7"/>
      </bottom>
    </border>
    <border>
      <left/>
      <right/>
      <top/>
      <bottom style="medium">
        <color theme="7"/>
      </bottom>
    </border>
    <border>
      <left/>
      <right/>
      <top/>
      <bottom style="medium">
        <color theme="7" tint="-0.4999699890613556"/>
      </bottom>
    </border>
    <border>
      <left/>
      <right/>
      <top/>
      <bottom style="medium">
        <color theme="7" tint="-0.24997000396251678"/>
      </bottom>
    </border>
    <border>
      <left/>
      <right style="thin">
        <color theme="7"/>
      </right>
      <top style="thin">
        <color theme="7"/>
      </top>
      <bottom style="medium">
        <color theme="7"/>
      </bottom>
    </border>
    <border>
      <left/>
      <right style="thin">
        <color theme="7"/>
      </right>
      <top/>
      <bottom/>
    </border>
    <border>
      <left/>
      <right style="thin">
        <color theme="7"/>
      </right>
      <top/>
      <bottom style="medium">
        <color theme="7" tint="-0.4999699890613556"/>
      </bottom>
    </border>
    <border>
      <left style="thin">
        <color theme="7"/>
      </left>
      <right/>
      <top style="thin">
        <color theme="7"/>
      </top>
      <bottom style="medium">
        <color theme="7"/>
      </bottom>
    </border>
    <border>
      <left style="thin">
        <color theme="7"/>
      </left>
      <right/>
      <top/>
      <bottom/>
    </border>
    <border>
      <left style="thin">
        <color theme="7"/>
      </left>
      <right/>
      <top/>
      <bottom style="medium">
        <color theme="7"/>
      </bottom>
    </border>
    <border>
      <left/>
      <right style="thin">
        <color theme="7"/>
      </right>
      <top/>
      <bottom style="medium">
        <color theme="7"/>
      </bottom>
    </border>
    <border>
      <left/>
      <right/>
      <top/>
      <bottom style="thin">
        <color theme="7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45" applyFill="1" applyBorder="1" applyAlignment="1" applyProtection="1">
      <alignment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8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Fill="1" applyBorder="1" applyAlignment="1">
      <alignment horizontal="justify" wrapText="1"/>
    </xf>
    <xf numFmtId="0" fontId="50" fillId="0" borderId="0" xfId="0" applyFont="1" applyFill="1" applyBorder="1" applyAlignment="1">
      <alignment horizontal="left" wrapText="1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2" fillId="0" borderId="0" xfId="45" applyFont="1" applyFill="1" applyBorder="1" applyAlignment="1" applyProtection="1">
      <alignment/>
      <protection/>
    </xf>
    <xf numFmtId="0" fontId="53" fillId="0" borderId="0" xfId="0" applyFont="1" applyAlignment="1">
      <alignment/>
    </xf>
    <xf numFmtId="0" fontId="52" fillId="0" borderId="0" xfId="0" applyNumberFormat="1" applyFont="1" applyAlignment="1">
      <alignment/>
    </xf>
    <xf numFmtId="0" fontId="50" fillId="0" borderId="11" xfId="0" applyFont="1" applyBorder="1" applyAlignment="1">
      <alignment/>
    </xf>
    <xf numFmtId="0" fontId="53" fillId="0" borderId="0" xfId="0" applyNumberFormat="1" applyFont="1" applyAlignment="1">
      <alignment/>
    </xf>
    <xf numFmtId="0" fontId="53" fillId="0" borderId="10" xfId="0" applyFont="1" applyFill="1" applyBorder="1" applyAlignment="1">
      <alignment horizontal="left" wrapText="1"/>
    </xf>
    <xf numFmtId="0" fontId="53" fillId="0" borderId="10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left" wrapText="1"/>
    </xf>
    <xf numFmtId="0" fontId="51" fillId="0" borderId="12" xfId="0" applyFont="1" applyFill="1" applyBorder="1" applyAlignment="1">
      <alignment horizontal="justify" wrapText="1"/>
    </xf>
    <xf numFmtId="0" fontId="14" fillId="0" borderId="0" xfId="0" applyFont="1" applyAlignment="1">
      <alignment/>
    </xf>
    <xf numFmtId="0" fontId="52" fillId="0" borderId="13" xfId="0" applyFont="1" applyBorder="1" applyAlignment="1">
      <alignment/>
    </xf>
    <xf numFmtId="0" fontId="14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9" fontId="52" fillId="0" borderId="0" xfId="0" applyNumberFormat="1" applyFont="1" applyFill="1" applyBorder="1" applyAlignment="1">
      <alignment/>
    </xf>
    <xf numFmtId="9" fontId="8" fillId="0" borderId="0" xfId="0" applyNumberFormat="1" applyFont="1" applyFill="1" applyBorder="1" applyAlignment="1">
      <alignment/>
    </xf>
    <xf numFmtId="9" fontId="8" fillId="0" borderId="0" xfId="0" applyNumberFormat="1" applyFont="1" applyFill="1" applyBorder="1" applyAlignment="1">
      <alignment horizontal="right"/>
    </xf>
    <xf numFmtId="0" fontId="48" fillId="0" borderId="0" xfId="0" applyFont="1" applyBorder="1" applyAlignment="1">
      <alignment/>
    </xf>
    <xf numFmtId="0" fontId="48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48" fillId="0" borderId="0" xfId="45" applyFont="1" applyFill="1" applyBorder="1" applyAlignment="1" applyProtection="1">
      <alignment/>
      <protection/>
    </xf>
    <xf numFmtId="0" fontId="51" fillId="0" borderId="0" xfId="45" applyFont="1" applyAlignment="1" applyProtection="1">
      <alignment/>
      <protection/>
    </xf>
    <xf numFmtId="0" fontId="51" fillId="0" borderId="0" xfId="45" applyFont="1" applyFill="1" applyAlignment="1" applyProtection="1">
      <alignment/>
      <protection/>
    </xf>
    <xf numFmtId="0" fontId="50" fillId="0" borderId="0" xfId="0" applyFont="1" applyFill="1" applyBorder="1" applyAlignment="1">
      <alignment horizontal="left" wrapText="1"/>
    </xf>
    <xf numFmtId="0" fontId="52" fillId="0" borderId="14" xfId="0" applyFont="1" applyBorder="1" applyAlignment="1">
      <alignment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/>
    </xf>
    <xf numFmtId="0" fontId="52" fillId="0" borderId="0" xfId="0" applyFont="1" applyAlignment="1">
      <alignment/>
    </xf>
    <xf numFmtId="9" fontId="52" fillId="0" borderId="0" xfId="0" applyNumberFormat="1" applyFont="1" applyAlignment="1">
      <alignment/>
    </xf>
    <xf numFmtId="10" fontId="52" fillId="0" borderId="0" xfId="0" applyNumberFormat="1" applyFont="1" applyAlignment="1">
      <alignment/>
    </xf>
    <xf numFmtId="0" fontId="48" fillId="0" borderId="11" xfId="0" applyFont="1" applyBorder="1" applyAlignment="1">
      <alignment/>
    </xf>
    <xf numFmtId="3" fontId="52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48" fillId="0" borderId="0" xfId="0" applyFont="1" applyAlignment="1">
      <alignment/>
    </xf>
    <xf numFmtId="0" fontId="52" fillId="0" borderId="14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53" fillId="0" borderId="10" xfId="0" applyFont="1" applyFill="1" applyBorder="1" applyAlignment="1">
      <alignment horizontal="right" wrapText="1"/>
    </xf>
    <xf numFmtId="0" fontId="52" fillId="0" borderId="0" xfId="0" applyFont="1" applyFill="1" applyBorder="1" applyAlignment="1">
      <alignment horizontal="right" wrapText="1"/>
    </xf>
    <xf numFmtId="0" fontId="52" fillId="0" borderId="0" xfId="0" applyFont="1" applyAlignment="1">
      <alignment horizontal="right"/>
    </xf>
    <xf numFmtId="0" fontId="52" fillId="0" borderId="12" xfId="0" applyFont="1" applyFill="1" applyBorder="1" applyAlignment="1">
      <alignment horizontal="right" wrapText="1"/>
    </xf>
    <xf numFmtId="0" fontId="52" fillId="0" borderId="0" xfId="0" applyFont="1" applyAlignment="1">
      <alignment horizontal="center"/>
    </xf>
    <xf numFmtId="16" fontId="52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9" fontId="52" fillId="0" borderId="0" xfId="0" applyNumberFormat="1" applyFont="1" applyAlignment="1">
      <alignment horizontal="center"/>
    </xf>
    <xf numFmtId="49" fontId="52" fillId="0" borderId="13" xfId="0" applyNumberFormat="1" applyFont="1" applyBorder="1" applyAlignment="1">
      <alignment horizontal="center"/>
    </xf>
    <xf numFmtId="0" fontId="53" fillId="0" borderId="15" xfId="0" applyFont="1" applyFill="1" applyBorder="1" applyAlignment="1">
      <alignment horizontal="center" wrapText="1"/>
    </xf>
    <xf numFmtId="0" fontId="52" fillId="0" borderId="16" xfId="0" applyFont="1" applyBorder="1" applyAlignment="1">
      <alignment horizontal="center"/>
    </xf>
    <xf numFmtId="49" fontId="52" fillId="0" borderId="17" xfId="0" applyNumberFormat="1" applyFont="1" applyBorder="1" applyAlignment="1">
      <alignment horizontal="center"/>
    </xf>
    <xf numFmtId="0" fontId="53" fillId="0" borderId="18" xfId="0" applyFont="1" applyFill="1" applyBorder="1" applyAlignment="1">
      <alignment horizontal="right" wrapText="1"/>
    </xf>
    <xf numFmtId="0" fontId="0" fillId="0" borderId="19" xfId="0" applyBorder="1" applyAlignment="1">
      <alignment horizontal="right"/>
    </xf>
    <xf numFmtId="0" fontId="52" fillId="0" borderId="19" xfId="0" applyFont="1" applyFill="1" applyBorder="1" applyAlignment="1">
      <alignment horizontal="right" wrapText="1"/>
    </xf>
    <xf numFmtId="0" fontId="52" fillId="0" borderId="19" xfId="0" applyFont="1" applyBorder="1" applyAlignment="1">
      <alignment horizontal="right"/>
    </xf>
    <xf numFmtId="0" fontId="52" fillId="0" borderId="20" xfId="0" applyFont="1" applyFill="1" applyBorder="1" applyAlignment="1">
      <alignment horizontal="right"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50" fillId="0" borderId="0" xfId="0" applyFont="1" applyFill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view="pageLayout" workbookViewId="0" topLeftCell="A1">
      <selection activeCell="B6" sqref="B6"/>
    </sheetView>
  </sheetViews>
  <sheetFormatPr defaultColWidth="11.421875" defaultRowHeight="15"/>
  <cols>
    <col min="1" max="16384" width="11.421875" style="4" customWidth="1"/>
  </cols>
  <sheetData>
    <row r="1" spans="1:3" ht="14.25">
      <c r="A1" s="39"/>
      <c r="B1" s="39"/>
      <c r="C1" s="39"/>
    </row>
    <row r="2" spans="1:3" ht="14.25">
      <c r="A2" s="41" t="s">
        <v>0</v>
      </c>
      <c r="B2" s="42"/>
      <c r="C2" s="39"/>
    </row>
    <row r="3" spans="1:3" ht="14.25">
      <c r="A3" s="41" t="s">
        <v>30</v>
      </c>
      <c r="B3" s="42"/>
      <c r="C3" s="39"/>
    </row>
    <row r="4" spans="1:3" ht="14.25">
      <c r="A4" s="41"/>
      <c r="B4" s="42"/>
      <c r="C4" s="39"/>
    </row>
    <row r="5" spans="1:3" ht="14.25">
      <c r="A5" s="41" t="s">
        <v>1</v>
      </c>
      <c r="B5" s="42"/>
      <c r="C5" s="39"/>
    </row>
    <row r="6" spans="1:6" s="9" customFormat="1" ht="12.75">
      <c r="A6" s="43" t="s">
        <v>33</v>
      </c>
      <c r="B6" s="43" t="s">
        <v>7</v>
      </c>
      <c r="C6" s="43"/>
      <c r="D6" s="43"/>
      <c r="E6" s="43"/>
      <c r="F6" s="43"/>
    </row>
    <row r="7" spans="1:4" s="40" customFormat="1" ht="14.25">
      <c r="A7" s="44" t="s">
        <v>6</v>
      </c>
      <c r="B7" s="44" t="s">
        <v>82</v>
      </c>
      <c r="C7" s="44"/>
      <c r="D7" s="44"/>
    </row>
    <row r="8" spans="1:4" s="40" customFormat="1" ht="14.25">
      <c r="A8" s="44" t="s">
        <v>8</v>
      </c>
      <c r="B8" s="44" t="s">
        <v>29</v>
      </c>
      <c r="C8" s="44"/>
      <c r="D8" s="44"/>
    </row>
    <row r="9" spans="1:5" s="40" customFormat="1" ht="14.25">
      <c r="A9" s="44" t="s">
        <v>28</v>
      </c>
      <c r="B9" s="44" t="s">
        <v>132</v>
      </c>
      <c r="C9" s="44"/>
      <c r="D9" s="44"/>
      <c r="E9" s="44"/>
    </row>
    <row r="10" spans="1:4" s="40" customFormat="1" ht="14.25">
      <c r="A10" s="44" t="s">
        <v>131</v>
      </c>
      <c r="B10" s="44" t="s">
        <v>16</v>
      </c>
      <c r="C10" s="44"/>
      <c r="D10" s="44"/>
    </row>
    <row r="11" s="40" customFormat="1" ht="14.25"/>
    <row r="12" s="40" customFormat="1" ht="14.25"/>
  </sheetData>
  <sheetProtection/>
  <hyperlinks>
    <hyperlink ref="A6:F6" location="'04.02.01.01'!A1" display="04.02.01.01"/>
    <hyperlink ref="A7:D7" location="'04.02.01.02'!A1" display="04.02.01.02"/>
    <hyperlink ref="A8:D8" location="'04.02.01.03'!A1" display="04.02.01.03"/>
    <hyperlink ref="A9:E9" location="'04.02.01.04'!A1" display="04.02.01.04"/>
    <hyperlink ref="A10:D10" location="'04.02.01.05'!A1" display="04.02.01.05"/>
  </hyperlinks>
  <printOptions/>
  <pageMargins left="0.7" right="0.7" top="0.75" bottom="0.75" header="0.3" footer="0.3"/>
  <pageSetup horizontalDpi="200" verticalDpi="200" orientation="portrait" paperSize="9" r:id="rId2"/>
  <headerFooter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58"/>
  <sheetViews>
    <sheetView showGridLines="0" view="pageLayout" workbookViewId="0" topLeftCell="A1">
      <selection activeCell="A18" sqref="A18"/>
    </sheetView>
  </sheetViews>
  <sheetFormatPr defaultColWidth="11.421875" defaultRowHeight="15"/>
  <cols>
    <col min="1" max="1" width="56.421875" style="17" customWidth="1"/>
    <col min="2" max="3" width="7.7109375" style="17" bestFit="1" customWidth="1"/>
    <col min="4" max="4" width="6.8515625" style="17" customWidth="1"/>
    <col min="5" max="5" width="7.57421875" style="17" bestFit="1" customWidth="1"/>
    <col min="6" max="16384" width="11.421875" style="17" customWidth="1"/>
  </cols>
  <sheetData>
    <row r="1" s="15" customFormat="1" ht="15">
      <c r="A1" s="15" t="s">
        <v>31</v>
      </c>
    </row>
    <row r="2" s="15" customFormat="1" ht="15">
      <c r="A2" s="15" t="s">
        <v>32</v>
      </c>
    </row>
    <row r="3" spans="1:2" s="15" customFormat="1" ht="15">
      <c r="A3" s="16" t="s">
        <v>50</v>
      </c>
      <c r="B3" s="16"/>
    </row>
    <row r="4" spans="1:3" ht="8.25" customHeight="1">
      <c r="A4" s="14"/>
      <c r="B4" s="14"/>
      <c r="C4" s="14"/>
    </row>
    <row r="5" spans="1:5" s="18" customFormat="1" ht="13.5" thickBot="1">
      <c r="A5" s="83" t="s">
        <v>63</v>
      </c>
      <c r="B5" s="19">
        <v>2016</v>
      </c>
      <c r="C5" s="19">
        <v>2017</v>
      </c>
      <c r="D5" s="19">
        <v>2018</v>
      </c>
      <c r="E5" s="83">
        <v>2019</v>
      </c>
    </row>
    <row r="6" spans="1:5" s="18" customFormat="1" ht="12.75">
      <c r="A6" s="84" t="s">
        <v>34</v>
      </c>
      <c r="B6" s="85"/>
      <c r="C6" s="85"/>
      <c r="D6" s="85"/>
      <c r="E6" s="84"/>
    </row>
    <row r="7" spans="1:5" s="18" customFormat="1" ht="12.75">
      <c r="A7" s="32" t="s">
        <v>35</v>
      </c>
      <c r="E7" s="32"/>
    </row>
    <row r="8" spans="1:5" s="18" customFormat="1" ht="12.75">
      <c r="A8" s="33" t="s">
        <v>51</v>
      </c>
      <c r="B8" s="33">
        <v>985</v>
      </c>
      <c r="C8" s="33">
        <v>2067</v>
      </c>
      <c r="D8" s="33">
        <v>1642</v>
      </c>
      <c r="E8" s="33">
        <v>1612</v>
      </c>
    </row>
    <row r="9" spans="1:5" s="18" customFormat="1" ht="12.75">
      <c r="A9" s="32" t="s">
        <v>3</v>
      </c>
      <c r="B9" s="33"/>
      <c r="C9" s="33"/>
      <c r="D9" s="33"/>
      <c r="E9" s="32"/>
    </row>
    <row r="10" spans="1:5" s="18" customFormat="1" ht="12.75">
      <c r="A10" s="33" t="s">
        <v>51</v>
      </c>
      <c r="B10" s="33">
        <v>471</v>
      </c>
      <c r="C10" s="33">
        <v>882</v>
      </c>
      <c r="D10" s="33">
        <v>650</v>
      </c>
      <c r="E10" s="33">
        <v>679</v>
      </c>
    </row>
    <row r="11" spans="1:5" s="18" customFormat="1" ht="12.75">
      <c r="A11" s="32" t="s">
        <v>4</v>
      </c>
      <c r="B11" s="33">
        <v>1080</v>
      </c>
      <c r="C11" s="33">
        <v>1039</v>
      </c>
      <c r="D11" s="33">
        <v>1030</v>
      </c>
      <c r="E11" s="32">
        <v>853</v>
      </c>
    </row>
    <row r="12" spans="1:5" s="18" customFormat="1" ht="12.75">
      <c r="A12" s="34" t="s">
        <v>61</v>
      </c>
      <c r="B12" s="33">
        <v>3.56</v>
      </c>
      <c r="C12" s="33">
        <v>3.75</v>
      </c>
      <c r="D12" s="33">
        <v>3.56</v>
      </c>
      <c r="E12" s="34">
        <v>9.4</v>
      </c>
    </row>
    <row r="13" spans="1:5" s="18" customFormat="1" ht="12.75">
      <c r="A13" s="86" t="s">
        <v>5</v>
      </c>
      <c r="B13" s="87"/>
      <c r="C13" s="87"/>
      <c r="D13" s="87"/>
      <c r="E13" s="86"/>
    </row>
    <row r="14" spans="1:5" s="18" customFormat="1" ht="12.75">
      <c r="A14" s="32" t="s">
        <v>36</v>
      </c>
      <c r="B14" s="33"/>
      <c r="C14" s="33"/>
      <c r="D14" s="33"/>
      <c r="E14" s="32"/>
    </row>
    <row r="15" spans="1:5" s="18" customFormat="1" ht="12.75">
      <c r="A15" s="34" t="s">
        <v>52</v>
      </c>
      <c r="B15" s="33">
        <v>4</v>
      </c>
      <c r="C15" s="33">
        <v>4</v>
      </c>
      <c r="D15" s="33">
        <v>4</v>
      </c>
      <c r="E15" s="34">
        <v>4</v>
      </c>
    </row>
    <row r="16" spans="1:5" s="18" customFormat="1" ht="12.75">
      <c r="A16" s="34" t="s">
        <v>53</v>
      </c>
      <c r="B16" s="33">
        <v>106</v>
      </c>
      <c r="C16" s="33">
        <v>57</v>
      </c>
      <c r="D16" s="33">
        <v>62</v>
      </c>
      <c r="E16" s="34">
        <v>62</v>
      </c>
    </row>
    <row r="17" spans="1:5" s="18" customFormat="1" ht="12.75">
      <c r="A17" s="32" t="s">
        <v>37</v>
      </c>
      <c r="B17" s="33"/>
      <c r="C17" s="33"/>
      <c r="D17" s="33"/>
      <c r="E17" s="32"/>
    </row>
    <row r="18" spans="1:5" s="18" customFormat="1" ht="12.75">
      <c r="A18" s="34" t="s">
        <v>52</v>
      </c>
      <c r="B18" s="33">
        <v>1</v>
      </c>
      <c r="C18" s="33">
        <v>1</v>
      </c>
      <c r="D18" s="33">
        <v>1</v>
      </c>
      <c r="E18" s="34">
        <v>1</v>
      </c>
    </row>
    <row r="19" spans="1:5" s="18" customFormat="1" ht="12.75">
      <c r="A19" s="34" t="s">
        <v>53</v>
      </c>
      <c r="B19" s="33">
        <v>19</v>
      </c>
      <c r="C19" s="33">
        <v>10</v>
      </c>
      <c r="D19" s="33">
        <v>9</v>
      </c>
      <c r="E19" s="34">
        <v>11</v>
      </c>
    </row>
    <row r="20" spans="1:5" s="18" customFormat="1" ht="12.75">
      <c r="A20" s="32" t="s">
        <v>38</v>
      </c>
      <c r="B20" s="33"/>
      <c r="C20" s="33"/>
      <c r="D20" s="33"/>
      <c r="E20" s="32"/>
    </row>
    <row r="21" spans="1:5" s="18" customFormat="1" ht="12.75">
      <c r="A21" s="34" t="s">
        <v>52</v>
      </c>
      <c r="B21" s="33">
        <v>1</v>
      </c>
      <c r="C21" s="33">
        <v>1</v>
      </c>
      <c r="D21" s="33">
        <v>1</v>
      </c>
      <c r="E21" s="34">
        <v>1</v>
      </c>
    </row>
    <row r="22" spans="1:5" s="18" customFormat="1" ht="12.75">
      <c r="A22" s="34" t="s">
        <v>53</v>
      </c>
      <c r="B22" s="33">
        <v>13</v>
      </c>
      <c r="C22" s="33">
        <v>10</v>
      </c>
      <c r="D22" s="33">
        <v>20</v>
      </c>
      <c r="E22" s="34">
        <v>20</v>
      </c>
    </row>
    <row r="23" spans="1:5" s="18" customFormat="1" ht="12.75">
      <c r="A23" s="32" t="s">
        <v>39</v>
      </c>
      <c r="B23" s="33"/>
      <c r="C23" s="33"/>
      <c r="D23" s="33"/>
      <c r="E23" s="32"/>
    </row>
    <row r="24" spans="1:5" s="18" customFormat="1" ht="12.75">
      <c r="A24" s="34" t="s">
        <v>52</v>
      </c>
      <c r="B24" s="33">
        <v>2</v>
      </c>
      <c r="C24" s="33">
        <v>2</v>
      </c>
      <c r="D24" s="33">
        <v>1</v>
      </c>
      <c r="E24" s="34">
        <v>1</v>
      </c>
    </row>
    <row r="25" spans="1:5" s="18" customFormat="1" ht="12.75">
      <c r="A25" s="34" t="s">
        <v>53</v>
      </c>
      <c r="B25" s="33">
        <v>44</v>
      </c>
      <c r="C25" s="33">
        <v>49</v>
      </c>
      <c r="D25" s="33">
        <v>49</v>
      </c>
      <c r="E25" s="34">
        <v>20</v>
      </c>
    </row>
    <row r="26" spans="1:5" s="18" customFormat="1" ht="12.75">
      <c r="A26" s="32" t="s">
        <v>40</v>
      </c>
      <c r="B26" s="34">
        <f>B16+B19+B22+B25</f>
        <v>182</v>
      </c>
      <c r="C26" s="33">
        <v>126</v>
      </c>
      <c r="D26" s="33">
        <f>SUM(D16+D19+D22+D25)</f>
        <v>140</v>
      </c>
      <c r="E26" s="32">
        <f>SUM(E16+E19+E22+E25)</f>
        <v>113</v>
      </c>
    </row>
    <row r="27" spans="1:5" s="18" customFormat="1" ht="12.75">
      <c r="A27" s="32" t="s">
        <v>41</v>
      </c>
      <c r="B27" s="36"/>
      <c r="C27" s="36"/>
      <c r="D27" s="36"/>
      <c r="E27" s="32"/>
    </row>
    <row r="28" spans="1:5" s="18" customFormat="1" ht="12.75">
      <c r="A28" s="32" t="s">
        <v>123</v>
      </c>
      <c r="B28" s="36"/>
      <c r="C28" s="33"/>
      <c r="D28" s="33"/>
      <c r="E28" s="32"/>
    </row>
    <row r="29" spans="1:5" s="18" customFormat="1" ht="12.75">
      <c r="A29" s="33" t="s">
        <v>54</v>
      </c>
      <c r="B29" s="36">
        <v>0.44</v>
      </c>
      <c r="C29" s="36">
        <v>0.82</v>
      </c>
      <c r="D29" s="36">
        <v>0.85</v>
      </c>
      <c r="E29" s="33">
        <v>0.75</v>
      </c>
    </row>
    <row r="30" spans="1:5" s="18" customFormat="1" ht="12.75">
      <c r="A30" s="33" t="s">
        <v>55</v>
      </c>
      <c r="B30" s="36">
        <v>0.42</v>
      </c>
      <c r="C30" s="36">
        <v>0.59</v>
      </c>
      <c r="D30" s="36">
        <v>0.5</v>
      </c>
      <c r="E30" s="33">
        <v>0.39</v>
      </c>
    </row>
    <row r="31" spans="1:5" s="18" customFormat="1" ht="12.75">
      <c r="A31" s="32" t="s">
        <v>61</v>
      </c>
      <c r="B31" s="33">
        <v>3.5</v>
      </c>
      <c r="C31" s="33">
        <v>3.5</v>
      </c>
      <c r="D31" s="33">
        <v>3.4</v>
      </c>
      <c r="E31" s="32">
        <v>8.5</v>
      </c>
    </row>
    <row r="32" spans="1:5" s="18" customFormat="1" ht="12.75">
      <c r="A32" s="86" t="s">
        <v>42</v>
      </c>
      <c r="B32" s="88"/>
      <c r="C32" s="88"/>
      <c r="D32" s="88"/>
      <c r="E32" s="86"/>
    </row>
    <row r="33" spans="1:5" s="18" customFormat="1" ht="12.75">
      <c r="A33" s="32" t="s">
        <v>43</v>
      </c>
      <c r="B33" s="33"/>
      <c r="C33" s="33"/>
      <c r="D33" s="33"/>
      <c r="E33" s="32"/>
    </row>
    <row r="34" spans="1:5" s="18" customFormat="1" ht="12.75">
      <c r="A34" s="34" t="s">
        <v>56</v>
      </c>
      <c r="B34" s="33">
        <v>394</v>
      </c>
      <c r="C34" s="33">
        <v>419</v>
      </c>
      <c r="D34" s="33">
        <v>582</v>
      </c>
      <c r="E34" s="34">
        <v>636</v>
      </c>
    </row>
    <row r="35" spans="1:5" s="18" customFormat="1" ht="12.75">
      <c r="A35" s="33" t="s">
        <v>57</v>
      </c>
      <c r="B35" s="33">
        <v>28</v>
      </c>
      <c r="C35" s="33">
        <v>28</v>
      </c>
      <c r="D35" s="33">
        <v>38</v>
      </c>
      <c r="E35" s="33">
        <v>50</v>
      </c>
    </row>
    <row r="36" spans="1:5" s="18" customFormat="1" ht="12.75">
      <c r="A36" s="32" t="s">
        <v>44</v>
      </c>
      <c r="B36" s="33"/>
      <c r="C36" s="33"/>
      <c r="D36" s="33"/>
      <c r="E36" s="32"/>
    </row>
    <row r="37" spans="1:5" s="18" customFormat="1" ht="12.75">
      <c r="A37" s="34" t="s">
        <v>52</v>
      </c>
      <c r="B37" s="33">
        <v>2</v>
      </c>
      <c r="C37" s="33">
        <v>3</v>
      </c>
      <c r="D37" s="33">
        <v>3</v>
      </c>
      <c r="E37" s="34">
        <v>3</v>
      </c>
    </row>
    <row r="38" spans="1:5" s="18" customFormat="1" ht="12.75">
      <c r="A38" s="34" t="s">
        <v>56</v>
      </c>
      <c r="B38" s="33">
        <v>98</v>
      </c>
      <c r="C38" s="33">
        <v>158</v>
      </c>
      <c r="D38" s="33">
        <v>131</v>
      </c>
      <c r="E38" s="34">
        <v>2.12</v>
      </c>
    </row>
    <row r="39" spans="1:5" s="18" customFormat="1" ht="24">
      <c r="A39" s="35" t="s">
        <v>45</v>
      </c>
      <c r="B39" s="37">
        <v>0.8</v>
      </c>
      <c r="C39" s="36">
        <v>0.87</v>
      </c>
      <c r="D39" s="36">
        <v>0.88</v>
      </c>
      <c r="E39" s="35">
        <v>0.874</v>
      </c>
    </row>
    <row r="40" spans="1:5" s="18" customFormat="1" ht="12.75">
      <c r="A40" s="32" t="s">
        <v>46</v>
      </c>
      <c r="B40" s="33">
        <v>210</v>
      </c>
      <c r="C40" s="33">
        <f>SUM(C42+C41)</f>
        <v>243</v>
      </c>
      <c r="D40" s="33">
        <f>SUM(D41:D43)</f>
        <v>487</v>
      </c>
      <c r="E40" s="32">
        <v>424</v>
      </c>
    </row>
    <row r="41" spans="1:5" s="18" customFormat="1" ht="12.75">
      <c r="A41" s="33" t="s">
        <v>58</v>
      </c>
      <c r="B41" s="33">
        <v>31</v>
      </c>
      <c r="C41" s="33">
        <v>76</v>
      </c>
      <c r="D41" s="33">
        <v>119</v>
      </c>
      <c r="E41" s="33">
        <v>62</v>
      </c>
    </row>
    <row r="42" spans="1:5" s="18" customFormat="1" ht="12.75">
      <c r="A42" s="33" t="s">
        <v>59</v>
      </c>
      <c r="B42" s="33">
        <v>179</v>
      </c>
      <c r="C42" s="33">
        <v>167</v>
      </c>
      <c r="D42" s="33">
        <v>287</v>
      </c>
      <c r="E42" s="33">
        <v>264</v>
      </c>
    </row>
    <row r="43" spans="1:10" s="18" customFormat="1" ht="12.75">
      <c r="A43" s="33" t="s">
        <v>153</v>
      </c>
      <c r="B43" s="33"/>
      <c r="C43" s="33"/>
      <c r="D43" s="33">
        <v>81</v>
      </c>
      <c r="E43" s="33">
        <v>98</v>
      </c>
      <c r="F43" s="33"/>
      <c r="G43" s="33"/>
      <c r="H43" s="33"/>
      <c r="I43" s="33"/>
      <c r="J43" s="33"/>
    </row>
    <row r="44" spans="1:5" s="18" customFormat="1" ht="12.75">
      <c r="A44" s="32" t="s">
        <v>47</v>
      </c>
      <c r="B44" s="38">
        <v>0.49</v>
      </c>
      <c r="C44" s="36">
        <v>0.51</v>
      </c>
      <c r="D44" s="36">
        <v>0.42</v>
      </c>
      <c r="E44" s="32">
        <v>0.3</v>
      </c>
    </row>
    <row r="45" spans="1:5" s="18" customFormat="1" ht="12.75">
      <c r="A45" s="32" t="s">
        <v>61</v>
      </c>
      <c r="B45" s="33">
        <v>3.65</v>
      </c>
      <c r="C45" s="33">
        <v>3.5</v>
      </c>
      <c r="D45" s="33">
        <v>3.6</v>
      </c>
      <c r="E45" s="32">
        <v>9.2</v>
      </c>
    </row>
    <row r="46" spans="1:5" s="18" customFormat="1" ht="12.75">
      <c r="A46" s="32" t="s">
        <v>118</v>
      </c>
      <c r="B46" s="33"/>
      <c r="C46" s="33"/>
      <c r="D46" s="33"/>
      <c r="E46" s="32"/>
    </row>
    <row r="47" spans="1:5" s="18" customFormat="1" ht="12.75">
      <c r="A47" s="6" t="s">
        <v>119</v>
      </c>
      <c r="B47" s="33">
        <v>884</v>
      </c>
      <c r="C47" s="33">
        <v>1122</v>
      </c>
      <c r="D47" s="33">
        <v>1305</v>
      </c>
      <c r="E47" s="6">
        <v>1191</v>
      </c>
    </row>
    <row r="48" spans="1:5" s="18" customFormat="1" ht="12.75">
      <c r="A48" s="6" t="s">
        <v>120</v>
      </c>
      <c r="B48" s="33">
        <v>0.76</v>
      </c>
      <c r="C48" s="33">
        <v>0.8</v>
      </c>
      <c r="D48" s="33">
        <v>0.88</v>
      </c>
      <c r="E48" s="6">
        <v>0.85</v>
      </c>
    </row>
    <row r="49" spans="1:5" s="18" customFormat="1" ht="12.75">
      <c r="A49" s="6" t="s">
        <v>121</v>
      </c>
      <c r="B49" s="33">
        <v>287</v>
      </c>
      <c r="C49" s="33">
        <v>474</v>
      </c>
      <c r="D49" s="33">
        <v>258</v>
      </c>
      <c r="E49" s="6">
        <v>383</v>
      </c>
    </row>
    <row r="50" spans="1:5" s="18" customFormat="1" ht="12.75">
      <c r="A50" s="6" t="s">
        <v>122</v>
      </c>
      <c r="B50" s="33">
        <v>0.453</v>
      </c>
      <c r="C50" s="33">
        <v>0.59</v>
      </c>
      <c r="D50" s="33">
        <v>0.433</v>
      </c>
      <c r="E50" s="6">
        <v>0.3</v>
      </c>
    </row>
    <row r="51" spans="1:5" s="18" customFormat="1" ht="12.75">
      <c r="A51" s="86" t="s">
        <v>60</v>
      </c>
      <c r="B51" s="88"/>
      <c r="C51" s="88"/>
      <c r="D51" s="88"/>
      <c r="E51" s="86"/>
    </row>
    <row r="52" spans="1:5" s="18" customFormat="1" ht="12.75">
      <c r="A52" s="34" t="s">
        <v>48</v>
      </c>
      <c r="B52" s="33">
        <v>44</v>
      </c>
      <c r="C52" s="33">
        <v>71</v>
      </c>
      <c r="D52" s="33">
        <v>56</v>
      </c>
      <c r="E52" s="34">
        <v>65</v>
      </c>
    </row>
    <row r="53" spans="1:5" s="18" customFormat="1" ht="12.75">
      <c r="A53" s="34" t="s">
        <v>64</v>
      </c>
      <c r="B53" s="33">
        <v>173</v>
      </c>
      <c r="C53" s="33">
        <v>191</v>
      </c>
      <c r="D53" s="33">
        <v>95</v>
      </c>
      <c r="E53" s="34">
        <v>166</v>
      </c>
    </row>
    <row r="54" spans="1:5" s="18" customFormat="1" ht="12.75">
      <c r="A54" s="34" t="s">
        <v>49</v>
      </c>
      <c r="B54" s="33">
        <v>255</v>
      </c>
      <c r="C54" s="33">
        <v>269</v>
      </c>
      <c r="D54" s="33">
        <v>541</v>
      </c>
      <c r="E54" s="34">
        <v>410</v>
      </c>
    </row>
    <row r="55" spans="1:5" s="18" customFormat="1" ht="13.5" thickBot="1">
      <c r="A55" s="89" t="s">
        <v>61</v>
      </c>
      <c r="B55" s="90">
        <v>3.34</v>
      </c>
      <c r="C55" s="90">
        <v>3.6</v>
      </c>
      <c r="D55" s="90">
        <v>3.6</v>
      </c>
      <c r="E55" s="89">
        <v>9.6</v>
      </c>
    </row>
    <row r="56" ht="14.25">
      <c r="A56" s="20" t="s">
        <v>62</v>
      </c>
    </row>
    <row r="57" ht="14.25">
      <c r="A57" s="20" t="s">
        <v>65</v>
      </c>
    </row>
    <row r="58" ht="11.25" customHeight="1">
      <c r="A58" s="21" t="s">
        <v>2</v>
      </c>
    </row>
  </sheetData>
  <sheetProtection/>
  <hyperlinks>
    <hyperlink ref="A58" location="Index!A1" display="Índex"/>
  </hyperlinks>
  <printOptions/>
  <pageMargins left="0.7" right="0.7" top="0.75" bottom="0.78125" header="0.3" footer="0.3"/>
  <pageSetup horizontalDpi="600" verticalDpi="600" orientation="portrait" paperSize="9" scale="97" r:id="rId2"/>
  <headerFooter>
    <oddFooter>&amp;L&amp;G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51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57.140625" style="4" customWidth="1"/>
    <col min="2" max="3" width="7.00390625" style="56" bestFit="1" customWidth="1"/>
    <col min="4" max="4" width="5.00390625" style="13" bestFit="1" customWidth="1"/>
    <col min="5" max="5" width="7.28125" style="13" bestFit="1" customWidth="1"/>
    <col min="6" max="6" width="5.00390625" style="13" bestFit="1" customWidth="1"/>
    <col min="7" max="7" width="7.28125" style="13" bestFit="1" customWidth="1"/>
    <col min="8" max="16384" width="11.421875" style="4" customWidth="1"/>
  </cols>
  <sheetData>
    <row r="1" spans="1:3" ht="15">
      <c r="A1" s="2" t="s">
        <v>151</v>
      </c>
      <c r="B1" s="47"/>
      <c r="C1" s="47"/>
    </row>
    <row r="3" spans="1:3" ht="15" thickBot="1">
      <c r="A3" s="19" t="s">
        <v>66</v>
      </c>
      <c r="B3" s="48">
        <v>2016</v>
      </c>
      <c r="C3" s="48">
        <v>2017</v>
      </c>
    </row>
    <row r="4" spans="1:3" ht="14.25">
      <c r="A4" s="9" t="s">
        <v>67</v>
      </c>
      <c r="B4" s="49">
        <v>391</v>
      </c>
      <c r="C4" s="49">
        <v>494</v>
      </c>
    </row>
    <row r="5" spans="1:3" ht="14.25">
      <c r="A5" s="9" t="s">
        <v>107</v>
      </c>
      <c r="B5" s="49">
        <v>170</v>
      </c>
      <c r="C5" s="49">
        <v>186</v>
      </c>
    </row>
    <row r="6" spans="1:3" ht="14.25">
      <c r="A6" s="9" t="s">
        <v>108</v>
      </c>
      <c r="B6" s="49">
        <v>421</v>
      </c>
      <c r="C6" s="49">
        <v>345</v>
      </c>
    </row>
    <row r="7" spans="1:3" ht="14.25">
      <c r="A7" s="9" t="s">
        <v>68</v>
      </c>
      <c r="B7" s="49">
        <v>121</v>
      </c>
      <c r="C7" s="49">
        <v>71</v>
      </c>
    </row>
    <row r="8" spans="1:3" ht="14.25">
      <c r="A8" s="9" t="s">
        <v>10</v>
      </c>
      <c r="B8" s="49">
        <v>179</v>
      </c>
      <c r="C8" s="49">
        <v>78</v>
      </c>
    </row>
    <row r="9" spans="1:3" ht="14.25">
      <c r="A9" s="9" t="s">
        <v>70</v>
      </c>
      <c r="B9" s="49">
        <v>144</v>
      </c>
      <c r="C9" s="49">
        <v>74</v>
      </c>
    </row>
    <row r="10" spans="1:3" ht="14.25">
      <c r="A10" s="9" t="s">
        <v>69</v>
      </c>
      <c r="B10" s="50">
        <v>0.8</v>
      </c>
      <c r="C10" s="50">
        <v>0.7</v>
      </c>
    </row>
    <row r="11" spans="1:3" ht="14.25">
      <c r="A11" s="9" t="s">
        <v>71</v>
      </c>
      <c r="B11" s="50">
        <v>0.44</v>
      </c>
      <c r="C11" s="50">
        <v>0.41</v>
      </c>
    </row>
    <row r="12" spans="1:3" ht="14.25">
      <c r="A12" s="9" t="s">
        <v>72</v>
      </c>
      <c r="B12" s="51">
        <v>0.218</v>
      </c>
      <c r="C12" s="50">
        <v>0.18</v>
      </c>
    </row>
    <row r="13" spans="1:3" ht="14.25">
      <c r="A13" s="9" t="s">
        <v>9</v>
      </c>
      <c r="B13" s="49">
        <v>142</v>
      </c>
      <c r="C13" s="49">
        <v>87</v>
      </c>
    </row>
    <row r="14" spans="1:3" ht="14.25">
      <c r="A14" s="24" t="s">
        <v>73</v>
      </c>
      <c r="B14" s="52"/>
      <c r="C14" s="52"/>
    </row>
    <row r="15" spans="1:3" ht="14.25">
      <c r="A15" s="9" t="s">
        <v>74</v>
      </c>
      <c r="B15" s="53">
        <v>1953</v>
      </c>
      <c r="C15" s="49">
        <v>1782</v>
      </c>
    </row>
    <row r="16" spans="1:3" ht="14.25">
      <c r="A16" s="9" t="s">
        <v>75</v>
      </c>
      <c r="B16" s="53">
        <v>2792</v>
      </c>
      <c r="C16" s="49">
        <v>2118</v>
      </c>
    </row>
    <row r="17" spans="1:3" ht="14.25">
      <c r="A17" s="22" t="s">
        <v>106</v>
      </c>
      <c r="B17" s="54">
        <f>SUM(B15:B16)</f>
        <v>4745</v>
      </c>
      <c r="C17" s="55">
        <v>3900</v>
      </c>
    </row>
    <row r="18" spans="1:3" ht="14.25">
      <c r="A18" s="9" t="s">
        <v>76</v>
      </c>
      <c r="B18" s="49"/>
      <c r="C18" s="49"/>
    </row>
    <row r="19" spans="1:3" ht="14.25">
      <c r="A19" s="9" t="s">
        <v>103</v>
      </c>
      <c r="B19" s="49">
        <v>551</v>
      </c>
      <c r="C19" s="49">
        <v>331</v>
      </c>
    </row>
    <row r="20" spans="1:3" ht="14.25">
      <c r="A20" s="9" t="s">
        <v>104</v>
      </c>
      <c r="B20" s="49">
        <v>434</v>
      </c>
      <c r="C20" s="49">
        <v>612</v>
      </c>
    </row>
    <row r="21" spans="1:3" ht="14.25">
      <c r="A21" s="22" t="s">
        <v>105</v>
      </c>
      <c r="B21" s="55">
        <v>985</v>
      </c>
      <c r="C21" s="49">
        <v>943</v>
      </c>
    </row>
    <row r="22" spans="1:3" ht="14.25">
      <c r="A22" s="22" t="s">
        <v>77</v>
      </c>
      <c r="B22" s="49"/>
      <c r="C22" s="49"/>
    </row>
    <row r="23" spans="1:3" ht="14.25">
      <c r="A23" s="9" t="s">
        <v>78</v>
      </c>
      <c r="B23" s="51">
        <v>0.5065754865860074</v>
      </c>
      <c r="C23" s="51">
        <v>0.4954</v>
      </c>
    </row>
    <row r="24" spans="1:3" ht="14.25">
      <c r="A24" s="9" t="s">
        <v>79</v>
      </c>
      <c r="B24" s="51">
        <v>0.45923198316675434</v>
      </c>
      <c r="C24" s="51">
        <v>0.457</v>
      </c>
    </row>
    <row r="25" spans="1:3" ht="14.25">
      <c r="A25" s="9" t="s">
        <v>80</v>
      </c>
      <c r="B25" s="51">
        <v>0.023145712782745922</v>
      </c>
      <c r="C25" s="51">
        <v>0.0426</v>
      </c>
    </row>
    <row r="26" spans="1:3" ht="14.25">
      <c r="A26" s="9" t="s">
        <v>81</v>
      </c>
      <c r="B26" s="51">
        <v>0.011046817464492372</v>
      </c>
      <c r="C26" s="51">
        <v>0.005</v>
      </c>
    </row>
    <row r="27" spans="1:3" ht="14.25">
      <c r="A27" s="24" t="s">
        <v>82</v>
      </c>
      <c r="B27" s="52"/>
      <c r="C27" s="52"/>
    </row>
    <row r="28" spans="1:3" ht="14.25">
      <c r="A28" s="9" t="s">
        <v>83</v>
      </c>
      <c r="B28" s="49">
        <v>1626</v>
      </c>
      <c r="C28" s="49">
        <v>1323</v>
      </c>
    </row>
    <row r="29" spans="1:3" ht="14.25">
      <c r="A29" s="9" t="s">
        <v>84</v>
      </c>
      <c r="B29" s="49">
        <v>733</v>
      </c>
      <c r="C29" s="49">
        <v>1408</v>
      </c>
    </row>
    <row r="30" spans="1:3" ht="14.25">
      <c r="A30" s="9" t="s">
        <v>85</v>
      </c>
      <c r="B30" s="49">
        <v>664</v>
      </c>
      <c r="C30" s="49">
        <v>403</v>
      </c>
    </row>
    <row r="31" spans="1:3" ht="14.25">
      <c r="A31" s="9" t="s">
        <v>86</v>
      </c>
      <c r="B31" s="49">
        <v>542</v>
      </c>
      <c r="C31" s="49">
        <v>579</v>
      </c>
    </row>
    <row r="32" spans="1:3" ht="14.25">
      <c r="A32" s="9" t="s">
        <v>87</v>
      </c>
      <c r="B32" s="49">
        <v>86</v>
      </c>
      <c r="C32" s="49">
        <v>65</v>
      </c>
    </row>
    <row r="33" spans="1:3" ht="14.25">
      <c r="A33" s="9" t="s">
        <v>88</v>
      </c>
      <c r="B33" s="49">
        <v>4</v>
      </c>
      <c r="C33" s="49">
        <v>11</v>
      </c>
    </row>
    <row r="34" spans="1:3" ht="14.25">
      <c r="A34" s="9" t="s">
        <v>89</v>
      </c>
      <c r="B34" s="49">
        <v>7</v>
      </c>
      <c r="C34" s="49">
        <v>9</v>
      </c>
    </row>
    <row r="35" spans="1:3" ht="14.25">
      <c r="A35" s="9" t="s">
        <v>91</v>
      </c>
      <c r="B35" s="49">
        <v>40</v>
      </c>
      <c r="C35" s="49">
        <v>35</v>
      </c>
    </row>
    <row r="36" spans="1:3" ht="14.25">
      <c r="A36" s="9" t="s">
        <v>98</v>
      </c>
      <c r="B36" s="49">
        <v>35</v>
      </c>
      <c r="C36" s="49"/>
    </row>
    <row r="37" spans="1:3" ht="14.25">
      <c r="A37" s="9" t="s">
        <v>99</v>
      </c>
      <c r="B37" s="49">
        <v>1175</v>
      </c>
      <c r="C37" s="49">
        <v>2240</v>
      </c>
    </row>
    <row r="38" spans="1:3" ht="14.25">
      <c r="A38" s="9" t="s">
        <v>100</v>
      </c>
      <c r="B38" s="49">
        <v>919</v>
      </c>
      <c r="C38" s="49">
        <v>1928</v>
      </c>
    </row>
    <row r="39" spans="1:3" ht="14.25">
      <c r="A39" s="9" t="s">
        <v>101</v>
      </c>
      <c r="B39" s="49">
        <v>231</v>
      </c>
      <c r="C39" s="49">
        <v>69</v>
      </c>
    </row>
    <row r="40" spans="1:3" ht="14.25">
      <c r="A40" s="9" t="s">
        <v>102</v>
      </c>
      <c r="B40" s="49">
        <v>324</v>
      </c>
      <c r="C40" s="49">
        <f>117+36</f>
        <v>153</v>
      </c>
    </row>
    <row r="41" spans="1:2" ht="14.25">
      <c r="A41" s="22" t="s">
        <v>90</v>
      </c>
      <c r="B41" s="49"/>
    </row>
    <row r="42" spans="1:3" ht="14.25">
      <c r="A42" s="23" t="s">
        <v>92</v>
      </c>
      <c r="B42" s="49">
        <v>2</v>
      </c>
      <c r="C42" s="49">
        <v>2</v>
      </c>
    </row>
    <row r="43" spans="1:3" ht="14.25">
      <c r="A43" s="23" t="s">
        <v>91</v>
      </c>
      <c r="B43" s="49">
        <v>3</v>
      </c>
      <c r="C43" s="49">
        <v>2</v>
      </c>
    </row>
    <row r="44" spans="1:2" ht="14.25">
      <c r="A44" s="25" t="s">
        <v>93</v>
      </c>
      <c r="B44" s="49"/>
    </row>
    <row r="45" spans="1:3" ht="14.25">
      <c r="A45" s="9" t="s">
        <v>94</v>
      </c>
      <c r="B45" s="49">
        <v>2</v>
      </c>
      <c r="C45" s="49">
        <v>2</v>
      </c>
    </row>
    <row r="46" spans="1:3" ht="14.25">
      <c r="A46" s="9" t="s">
        <v>95</v>
      </c>
      <c r="B46" s="49">
        <v>2</v>
      </c>
      <c r="C46" s="49">
        <v>2</v>
      </c>
    </row>
    <row r="47" spans="1:3" ht="14.25">
      <c r="A47" s="22" t="s">
        <v>96</v>
      </c>
      <c r="B47" s="49"/>
      <c r="C47" s="49"/>
    </row>
    <row r="48" spans="1:3" ht="14.25">
      <c r="A48" s="9" t="s">
        <v>97</v>
      </c>
      <c r="B48" s="49">
        <v>9</v>
      </c>
      <c r="C48" s="49">
        <v>5</v>
      </c>
    </row>
    <row r="49" spans="1:3" ht="15" thickBot="1">
      <c r="A49" s="46" t="s">
        <v>96</v>
      </c>
      <c r="B49" s="57">
        <v>12</v>
      </c>
      <c r="C49" s="57">
        <v>13</v>
      </c>
    </row>
    <row r="50" spans="1:7" ht="14.25">
      <c r="A50" s="5" t="s">
        <v>11</v>
      </c>
      <c r="C50" s="58"/>
      <c r="D50" s="8"/>
      <c r="E50" s="8"/>
      <c r="F50" s="8"/>
      <c r="G50" s="8"/>
    </row>
    <row r="51" ht="14.25">
      <c r="A51" s="21" t="s">
        <v>2</v>
      </c>
    </row>
  </sheetData>
  <sheetProtection/>
  <hyperlinks>
    <hyperlink ref="A51" location="I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15"/>
  <sheetViews>
    <sheetView showGridLines="0" view="pageLayout" workbookViewId="0" topLeftCell="A1">
      <selection activeCell="B18" sqref="B18"/>
    </sheetView>
  </sheetViews>
  <sheetFormatPr defaultColWidth="11.421875" defaultRowHeight="15"/>
  <cols>
    <col min="1" max="1" width="35.28125" style="0" customWidth="1"/>
    <col min="2" max="2" width="24.8515625" style="0" bestFit="1" customWidth="1"/>
    <col min="3" max="3" width="11.421875" style="60" customWidth="1"/>
  </cols>
  <sheetData>
    <row r="1" ht="15">
      <c r="A1" s="2" t="s">
        <v>133</v>
      </c>
    </row>
    <row r="2" ht="15">
      <c r="A2" s="12" t="s">
        <v>158</v>
      </c>
    </row>
    <row r="5" spans="1:5" ht="15.75" thickBot="1">
      <c r="A5" s="26" t="s">
        <v>14</v>
      </c>
      <c r="B5" s="26" t="s">
        <v>15</v>
      </c>
      <c r="C5" s="61" t="s">
        <v>124</v>
      </c>
      <c r="D5" s="73" t="s">
        <v>156</v>
      </c>
      <c r="E5" s="73" t="s">
        <v>157</v>
      </c>
    </row>
    <row r="6" spans="1:5" ht="15">
      <c r="A6" s="91" t="s">
        <v>18</v>
      </c>
      <c r="B6" s="91"/>
      <c r="D6" s="74"/>
      <c r="E6" s="74"/>
    </row>
    <row r="7" spans="1:5" ht="15">
      <c r="A7" s="11" t="s">
        <v>19</v>
      </c>
      <c r="B7" s="10" t="s">
        <v>21</v>
      </c>
      <c r="C7" s="62">
        <v>10</v>
      </c>
      <c r="D7" s="75">
        <v>10</v>
      </c>
      <c r="E7" s="75">
        <v>10</v>
      </c>
    </row>
    <row r="8" spans="1:5" ht="15">
      <c r="A8" s="45" t="s">
        <v>152</v>
      </c>
      <c r="B8" s="10" t="s">
        <v>21</v>
      </c>
      <c r="C8" s="63">
        <v>15</v>
      </c>
      <c r="D8" s="76">
        <v>14</v>
      </c>
      <c r="E8" s="76">
        <v>18</v>
      </c>
    </row>
    <row r="9" spans="1:5" ht="15">
      <c r="A9" s="45" t="s">
        <v>20</v>
      </c>
      <c r="B9" s="10" t="s">
        <v>22</v>
      </c>
      <c r="C9" s="63">
        <v>19</v>
      </c>
      <c r="D9" s="76">
        <v>17</v>
      </c>
      <c r="E9" s="76">
        <v>18</v>
      </c>
    </row>
    <row r="10" spans="1:5" ht="15">
      <c r="A10" s="59"/>
      <c r="B10" s="59"/>
      <c r="C10" s="62"/>
      <c r="D10" s="75"/>
      <c r="E10" s="75"/>
    </row>
    <row r="11" spans="1:5" ht="15">
      <c r="A11" s="91" t="s">
        <v>23</v>
      </c>
      <c r="B11" s="91"/>
      <c r="C11" s="63"/>
      <c r="D11" s="76"/>
      <c r="E11" s="76"/>
    </row>
    <row r="12" spans="1:5" ht="15.75" thickBot="1">
      <c r="A12" s="28" t="s">
        <v>25</v>
      </c>
      <c r="B12" s="29" t="s">
        <v>22</v>
      </c>
      <c r="C12" s="64">
        <v>10</v>
      </c>
      <c r="D12" s="77">
        <v>10</v>
      </c>
      <c r="E12" s="77"/>
    </row>
    <row r="13" ht="15">
      <c r="A13" s="5" t="s">
        <v>24</v>
      </c>
    </row>
    <row r="14" ht="15">
      <c r="A14" s="5" t="s">
        <v>26</v>
      </c>
    </row>
    <row r="15" ht="15">
      <c r="A15" s="3" t="s">
        <v>2</v>
      </c>
    </row>
  </sheetData>
  <sheetProtection/>
  <mergeCells count="2">
    <mergeCell ref="A6:B6"/>
    <mergeCell ref="A11:B11"/>
  </mergeCells>
  <hyperlinks>
    <hyperlink ref="A15" location="Index!A1" display="Índex"/>
  </hyperlinks>
  <printOptions/>
  <pageMargins left="0.7" right="0.7" top="0.75" bottom="0.75" header="0.3" footer="0.3"/>
  <pageSetup horizontalDpi="1200" verticalDpi="1200" orientation="portrait" paperSize="9" scale="93" r:id="rId2"/>
  <headerFooter>
    <oddFooter>&amp;L&amp;G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21"/>
  <sheetViews>
    <sheetView showGridLines="0" view="pageLayout" workbookViewId="0" topLeftCell="A1">
      <selection activeCell="B14" sqref="B14"/>
    </sheetView>
  </sheetViews>
  <sheetFormatPr defaultColWidth="11.421875" defaultRowHeight="15"/>
  <cols>
    <col min="1" max="1" width="26.421875" style="4" customWidth="1"/>
    <col min="2" max="2" width="23.421875" style="13" bestFit="1" customWidth="1"/>
    <col min="3" max="3" width="21.7109375" style="13" bestFit="1" customWidth="1"/>
    <col min="4" max="16384" width="11.421875" style="4" customWidth="1"/>
  </cols>
  <sheetData>
    <row r="1" ht="15">
      <c r="A1" s="2" t="s">
        <v>134</v>
      </c>
    </row>
    <row r="2" ht="15">
      <c r="A2" s="12">
        <v>2019</v>
      </c>
    </row>
    <row r="3" ht="15">
      <c r="A3" s="12"/>
    </row>
    <row r="4" spans="1:3" ht="15" thickBot="1">
      <c r="A4" s="26" t="s">
        <v>135</v>
      </c>
      <c r="B4" s="70" t="s">
        <v>136</v>
      </c>
      <c r="C4" s="27" t="s">
        <v>137</v>
      </c>
    </row>
    <row r="5" spans="1:3" ht="14.25">
      <c r="A5" s="78" t="s">
        <v>138</v>
      </c>
      <c r="B5" s="80">
        <v>20</v>
      </c>
      <c r="C5" s="79">
        <v>10</v>
      </c>
    </row>
    <row r="6" spans="1:3" ht="14.25">
      <c r="A6" s="78" t="s">
        <v>139</v>
      </c>
      <c r="B6" s="80">
        <v>6</v>
      </c>
      <c r="C6" s="79">
        <v>1</v>
      </c>
    </row>
    <row r="7" spans="1:3" ht="14.25">
      <c r="A7" s="78" t="s">
        <v>142</v>
      </c>
      <c r="B7" s="80">
        <v>2</v>
      </c>
      <c r="C7" s="79">
        <v>1</v>
      </c>
    </row>
    <row r="8" spans="1:3" ht="14.25">
      <c r="A8" s="78" t="s">
        <v>141</v>
      </c>
      <c r="B8" s="80">
        <v>1</v>
      </c>
      <c r="C8" s="79">
        <v>0</v>
      </c>
    </row>
    <row r="9" spans="1:3" ht="14.25">
      <c r="A9" s="78" t="s">
        <v>159</v>
      </c>
      <c r="B9" s="80">
        <v>1</v>
      </c>
      <c r="C9" s="79">
        <v>0</v>
      </c>
    </row>
    <row r="10" spans="1:3" ht="14.25">
      <c r="A10" s="78" t="s">
        <v>140</v>
      </c>
      <c r="B10" s="80">
        <v>2</v>
      </c>
      <c r="C10" s="79">
        <v>2</v>
      </c>
    </row>
    <row r="11" spans="1:3" ht="14.25">
      <c r="A11" s="78" t="s">
        <v>143</v>
      </c>
      <c r="B11" s="80">
        <v>2</v>
      </c>
      <c r="C11" s="79">
        <v>1</v>
      </c>
    </row>
    <row r="12" spans="1:3" ht="14.25">
      <c r="A12" s="78" t="s">
        <v>144</v>
      </c>
      <c r="B12" s="80">
        <v>2</v>
      </c>
      <c r="C12" s="79">
        <v>1</v>
      </c>
    </row>
    <row r="13" spans="1:3" ht="14.25">
      <c r="A13" s="78" t="s">
        <v>145</v>
      </c>
      <c r="B13" s="80">
        <v>2</v>
      </c>
      <c r="C13" s="79">
        <v>2</v>
      </c>
    </row>
    <row r="14" spans="1:3" ht="14.25">
      <c r="A14" s="78" t="s">
        <v>146</v>
      </c>
      <c r="B14" s="80">
        <v>1</v>
      </c>
      <c r="C14" s="79">
        <v>0</v>
      </c>
    </row>
    <row r="15" spans="1:3" ht="14.25">
      <c r="A15" s="78" t="s">
        <v>149</v>
      </c>
      <c r="B15" s="80">
        <v>2</v>
      </c>
      <c r="C15" s="79">
        <v>2</v>
      </c>
    </row>
    <row r="16" spans="1:3" ht="14.25">
      <c r="A16" s="78" t="s">
        <v>147</v>
      </c>
      <c r="B16" s="80">
        <v>1</v>
      </c>
      <c r="C16" s="79">
        <v>1</v>
      </c>
    </row>
    <row r="17" spans="1:3" ht="14.25">
      <c r="A17" s="78" t="s">
        <v>160</v>
      </c>
      <c r="B17" s="80">
        <v>3</v>
      </c>
      <c r="C17" s="79">
        <v>0</v>
      </c>
    </row>
    <row r="18" spans="1:3" ht="14.25">
      <c r="A18" s="78" t="s">
        <v>148</v>
      </c>
      <c r="B18" s="80">
        <v>1</v>
      </c>
      <c r="C18" s="79">
        <v>0</v>
      </c>
    </row>
    <row r="19" spans="1:3" ht="15" thickBot="1">
      <c r="A19" s="28" t="s">
        <v>150</v>
      </c>
      <c r="B19" s="81">
        <v>2</v>
      </c>
      <c r="C19" s="82">
        <v>1</v>
      </c>
    </row>
    <row r="20" ht="14.25">
      <c r="A20" s="5" t="s">
        <v>26</v>
      </c>
    </row>
    <row r="21" ht="14.25">
      <c r="A21" s="3" t="s">
        <v>2</v>
      </c>
    </row>
  </sheetData>
  <sheetProtection/>
  <hyperlinks>
    <hyperlink ref="A21" location="I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F39"/>
  <sheetViews>
    <sheetView showGridLines="0" tabSelected="1" view="pageLayout" workbookViewId="0" topLeftCell="A1">
      <selection activeCell="A3" sqref="A3"/>
    </sheetView>
  </sheetViews>
  <sheetFormatPr defaultColWidth="11.421875" defaultRowHeight="15"/>
  <cols>
    <col min="1" max="1" width="43.7109375" style="1" customWidth="1"/>
    <col min="2" max="2" width="5.8515625" style="1" bestFit="1" customWidth="1"/>
    <col min="3" max="3" width="8.421875" style="1" bestFit="1" customWidth="1"/>
    <col min="4" max="5" width="7.8515625" style="1" bestFit="1" customWidth="1"/>
    <col min="7" max="16384" width="11.421875" style="1" customWidth="1"/>
  </cols>
  <sheetData>
    <row r="1" ht="15">
      <c r="A1" s="2" t="s">
        <v>27</v>
      </c>
    </row>
    <row r="2" ht="15">
      <c r="A2" s="12" t="s">
        <v>158</v>
      </c>
    </row>
    <row r="3" ht="15">
      <c r="A3" s="7"/>
    </row>
    <row r="4" spans="1:6" ht="15.75" thickBot="1">
      <c r="A4" s="26" t="s">
        <v>116</v>
      </c>
      <c r="B4" s="70">
        <v>2017</v>
      </c>
      <c r="C4" s="27">
        <v>2018</v>
      </c>
      <c r="D4" s="27">
        <v>2019</v>
      </c>
      <c r="F4" s="1"/>
    </row>
    <row r="5" spans="1:5" s="9" customFormat="1" ht="12">
      <c r="A5" s="30" t="s">
        <v>109</v>
      </c>
      <c r="B5" s="71"/>
      <c r="C5" s="71"/>
      <c r="D5" s="65"/>
      <c r="E5" s="30"/>
    </row>
    <row r="6" spans="1:4" s="9" customFormat="1" ht="12">
      <c r="A6" s="9" t="s">
        <v>110</v>
      </c>
      <c r="B6" s="71">
        <v>32</v>
      </c>
      <c r="C6" s="71">
        <v>25</v>
      </c>
      <c r="D6" s="65"/>
    </row>
    <row r="7" spans="1:4" s="9" customFormat="1" ht="12">
      <c r="A7" s="9" t="s">
        <v>12</v>
      </c>
      <c r="B7" s="71">
        <v>18</v>
      </c>
      <c r="C7" s="71">
        <v>22</v>
      </c>
      <c r="D7" s="65"/>
    </row>
    <row r="8" spans="1:4" s="9" customFormat="1" ht="12">
      <c r="A8" s="9" t="s">
        <v>111</v>
      </c>
      <c r="B8" s="71" t="s">
        <v>125</v>
      </c>
      <c r="C8" s="71" t="s">
        <v>154</v>
      </c>
      <c r="D8" s="66"/>
    </row>
    <row r="9" spans="2:4" s="9" customFormat="1" ht="12">
      <c r="B9" s="71"/>
      <c r="C9" s="71"/>
      <c r="D9" s="67"/>
    </row>
    <row r="10" spans="1:5" s="9" customFormat="1" ht="12">
      <c r="A10" s="30" t="s">
        <v>112</v>
      </c>
      <c r="B10" s="71"/>
      <c r="C10" s="71"/>
      <c r="D10" s="65"/>
      <c r="E10" s="30"/>
    </row>
    <row r="11" spans="1:4" s="9" customFormat="1" ht="12">
      <c r="A11" s="9" t="s">
        <v>117</v>
      </c>
      <c r="B11" s="71">
        <v>57</v>
      </c>
      <c r="C11" s="71">
        <v>57</v>
      </c>
      <c r="D11" s="65">
        <v>47</v>
      </c>
    </row>
    <row r="12" spans="1:4" s="9" customFormat="1" ht="12">
      <c r="A12" s="9" t="s">
        <v>126</v>
      </c>
      <c r="B12" s="71">
        <v>1709</v>
      </c>
      <c r="C12" s="71" t="s">
        <v>155</v>
      </c>
      <c r="D12" s="65" t="s">
        <v>155</v>
      </c>
    </row>
    <row r="13" spans="1:4" s="9" customFormat="1" ht="12">
      <c r="A13" s="9" t="s">
        <v>127</v>
      </c>
      <c r="B13" s="71">
        <v>14</v>
      </c>
      <c r="C13" s="71" t="s">
        <v>155</v>
      </c>
      <c r="D13" s="65" t="s">
        <v>155</v>
      </c>
    </row>
    <row r="14" spans="1:4" s="9" customFormat="1" ht="12">
      <c r="A14" s="9" t="s">
        <v>128</v>
      </c>
      <c r="B14" s="71">
        <v>17</v>
      </c>
      <c r="C14" s="71">
        <v>11</v>
      </c>
      <c r="D14" s="65" t="s">
        <v>155</v>
      </c>
    </row>
    <row r="15" spans="1:4" s="9" customFormat="1" ht="12">
      <c r="A15" s="9" t="s">
        <v>161</v>
      </c>
      <c r="B15" s="71" t="s">
        <v>163</v>
      </c>
      <c r="C15" s="71" t="s">
        <v>163</v>
      </c>
      <c r="D15" s="67">
        <v>352</v>
      </c>
    </row>
    <row r="16" spans="1:4" s="9" customFormat="1" ht="12">
      <c r="A16" s="9" t="s">
        <v>162</v>
      </c>
      <c r="B16" s="71" t="s">
        <v>163</v>
      </c>
      <c r="C16" s="71" t="s">
        <v>163</v>
      </c>
      <c r="D16" s="65">
        <v>7</v>
      </c>
    </row>
    <row r="17" spans="2:3" s="9" customFormat="1" ht="12">
      <c r="B17" s="71"/>
      <c r="C17" s="71"/>
    </row>
    <row r="18" spans="1:5" s="9" customFormat="1" ht="12">
      <c r="A18" s="30" t="s">
        <v>113</v>
      </c>
      <c r="B18" s="71"/>
      <c r="C18" s="71"/>
      <c r="E18" s="30"/>
    </row>
    <row r="19" spans="1:4" s="9" customFormat="1" ht="12">
      <c r="A19" s="9" t="s">
        <v>13</v>
      </c>
      <c r="B19" s="71">
        <v>195</v>
      </c>
      <c r="C19" s="71">
        <v>193</v>
      </c>
      <c r="D19" s="65"/>
    </row>
    <row r="20" spans="1:4" s="9" customFormat="1" ht="12">
      <c r="A20" s="9" t="s">
        <v>114</v>
      </c>
      <c r="B20" s="71" t="s">
        <v>129</v>
      </c>
      <c r="C20" s="71">
        <v>7</v>
      </c>
      <c r="D20" s="68"/>
    </row>
    <row r="21" spans="1:4" s="9" customFormat="1" ht="12.75" thickBot="1">
      <c r="A21" s="31" t="s">
        <v>115</v>
      </c>
      <c r="B21" s="72" t="s">
        <v>130</v>
      </c>
      <c r="C21" s="72">
        <v>8</v>
      </c>
      <c r="D21" s="69"/>
    </row>
    <row r="22" s="5" customFormat="1" ht="11.25">
      <c r="A22" s="5" t="s">
        <v>17</v>
      </c>
    </row>
    <row r="23" spans="1:6" ht="15">
      <c r="A23" s="3" t="s">
        <v>2</v>
      </c>
      <c r="F23" s="1"/>
    </row>
    <row r="24" ht="15">
      <c r="F24" s="1"/>
    </row>
    <row r="25" ht="15">
      <c r="F25" s="1"/>
    </row>
    <row r="26" ht="15">
      <c r="F26" s="1"/>
    </row>
    <row r="27" ht="15">
      <c r="F27" s="1"/>
    </row>
    <row r="28" ht="15">
      <c r="F28" s="1"/>
    </row>
    <row r="29" ht="15">
      <c r="F29" s="1"/>
    </row>
    <row r="30" ht="15">
      <c r="F30" s="1"/>
    </row>
    <row r="31" ht="15">
      <c r="F31" s="1"/>
    </row>
    <row r="32" ht="15">
      <c r="F32" s="1"/>
    </row>
    <row r="33" ht="15">
      <c r="F33" s="1"/>
    </row>
    <row r="34" ht="15">
      <c r="F34" s="1"/>
    </row>
    <row r="35" ht="15">
      <c r="F35" s="1"/>
    </row>
    <row r="37" ht="15">
      <c r="F37" s="1"/>
    </row>
    <row r="38" ht="15">
      <c r="F38" s="1"/>
    </row>
    <row r="39" ht="15">
      <c r="F39" s="1"/>
    </row>
  </sheetData>
  <sheetProtection/>
  <hyperlinks>
    <hyperlink ref="A23" location="I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2021-02-12T08:13:00Z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